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-centro\EcoFin\BILANCIO PREVISIONALE 2026\"/>
    </mc:Choice>
  </mc:AlternateContent>
  <xr:revisionPtr revIDLastSave="0" documentId="13_ncr:1_{560407D0-FA11-4A5D-BBA9-FB56EF69445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Investimenti 2026" sheetId="5" r:id="rId1"/>
    <sheet name="2027-2028" sheetId="7" r:id="rId2"/>
  </sheets>
  <definedNames>
    <definedName name="_xlnm._FilterDatabase" localSheetId="1" hidden="1">'2027-2028'!$A$2:$L$2</definedName>
    <definedName name="_xlnm.Print_Area" localSheetId="1">'2027-2028'!$A$1:$E$34</definedName>
    <definedName name="_xlnm.Print_Area" localSheetId="0">'Investimenti 2026'!$A$1:$G$79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7" l="1"/>
  <c r="D8" i="7"/>
  <c r="D20" i="7" s="1"/>
  <c r="D33" i="7" s="1"/>
  <c r="E59" i="5" l="1"/>
  <c r="E37" i="5"/>
  <c r="E21" i="5"/>
  <c r="E79" i="5" l="1"/>
  <c r="E41" i="5"/>
  <c r="E29" i="5"/>
  <c r="E39" i="5" l="1"/>
</calcChain>
</file>

<file path=xl/sharedStrings.xml><?xml version="1.0" encoding="utf-8"?>
<sst xmlns="http://schemas.openxmlformats.org/spreadsheetml/2006/main" count="362" uniqueCount="159">
  <si>
    <t>Annualità nella
quale si prevede
di dare avvio alla procedura di
affidamento</t>
  </si>
  <si>
    <t>Attrezzature sanitarie e arredi</t>
  </si>
  <si>
    <t>Fonte di Finanziamento</t>
  </si>
  <si>
    <t>Fonte propria</t>
  </si>
  <si>
    <t>N. 16 videogastrocopi ad alta risoluzione</t>
  </si>
  <si>
    <t>N. 14 Videocolonscopi ad alta risoluzione</t>
  </si>
  <si>
    <t>N. 4 Colonne per applicazioni di Gastroenterologia</t>
  </si>
  <si>
    <t>Carrello elettrobisturi</t>
  </si>
  <si>
    <t>Ecotomografo cardiologico fascia alta</t>
  </si>
  <si>
    <t>Ecografo portatile cardiologico</t>
  </si>
  <si>
    <t>Software per rielaborazioni delle immagini ecografiche</t>
  </si>
  <si>
    <t>N. 4 Computer ad alta prestazione</t>
  </si>
  <si>
    <t>N. 8 Monitor multiparametrii di alta fascia</t>
  </si>
  <si>
    <t xml:space="preserve">Centrale di monitoraggio </t>
  </si>
  <si>
    <t>Sistema per prova di sforzo cardiopolmonare</t>
  </si>
  <si>
    <t>Angiografo di fascia alta</t>
  </si>
  <si>
    <t>Portatile di radioscopia digitale</t>
  </si>
  <si>
    <t xml:space="preserve">Sistema di monitoraggio e supporto emodinamico </t>
  </si>
  <si>
    <t>Poligrafo per elettrofisiologia</t>
  </si>
  <si>
    <t>Piattaforma digitale integrata</t>
  </si>
  <si>
    <t>Piattaforma di sequenziamento ad alta riproduttività pe rl'identificazione di target molecolari oncoematologici</t>
  </si>
  <si>
    <t xml:space="preserve">Piattaforma Droplet Digital PCR </t>
  </si>
  <si>
    <t xml:space="preserve">Strumentazioni di elettroforesi automatizzata </t>
  </si>
  <si>
    <t>in corso</t>
  </si>
  <si>
    <t xml:space="preserve">Procedura in corso </t>
  </si>
  <si>
    <t>Note</t>
  </si>
  <si>
    <t>Accordo Quadro elettromedicali</t>
  </si>
  <si>
    <t>Procedura aggiudicata con delibera n. 307 del 09/09/2024</t>
  </si>
  <si>
    <t>Progetto presentato, giusta Delibera n. 84 del 22/01/2024</t>
  </si>
  <si>
    <t>Progetto presentato, giusta Delibera n. 83 del 22/01/2025</t>
  </si>
  <si>
    <t>Progetto presentato, giusta Delibera n. 85 del 22/01/2025</t>
  </si>
  <si>
    <t>Fondo Sanitario Regionale L.R. 16/2022</t>
  </si>
  <si>
    <t>PIANO DEGLI INVESTIMENTI ANNO 2026</t>
  </si>
  <si>
    <t xml:space="preserve">trattativa diretta </t>
  </si>
  <si>
    <t>Procedure da avviare nel 2026</t>
  </si>
  <si>
    <t>Procedura aperta già indetta</t>
  </si>
  <si>
    <t xml:space="preserve">N. 1 Colonna endoscopica </t>
  </si>
  <si>
    <t xml:space="preserve">Manutenzione arredi </t>
  </si>
  <si>
    <t>procedura aggiudicata</t>
  </si>
  <si>
    <t>N. 4 Processatori per Anatomia Patologica</t>
  </si>
  <si>
    <t>N. 1 Fluorangiografo</t>
  </si>
  <si>
    <t>N. 1 Topografo Corneale</t>
  </si>
  <si>
    <t>N. 1 Perimetro (misurazione campi visivi)</t>
  </si>
  <si>
    <t>N. 3 Colon e n. 1 Gastroscopio</t>
  </si>
  <si>
    <t>Procedura aggiudicata</t>
  </si>
  <si>
    <t>N. 1 Apparecchio per Anestesia Amagnetico</t>
  </si>
  <si>
    <t>N. 5 Apparecchi per Anestesia</t>
  </si>
  <si>
    <t xml:space="preserve">Scuola medico-chirurgica </t>
  </si>
  <si>
    <t>U.O.C. di destinazione</t>
  </si>
  <si>
    <t>Varie UU.OO</t>
  </si>
  <si>
    <t>Blocco Operatorio P.O. Nesima</t>
  </si>
  <si>
    <t>Anestesia e Rianimazione P.O. Nesima</t>
  </si>
  <si>
    <t>Anestesia e Rianimazione P.O.Centro/ Nesima</t>
  </si>
  <si>
    <t>Cardiologia P.O. Centro/Nesima</t>
  </si>
  <si>
    <t>Ostetricia e Ginecologia</t>
  </si>
  <si>
    <t>Gastroenterologia</t>
  </si>
  <si>
    <t>Oculistica</t>
  </si>
  <si>
    <t>Anestesia e Rianimazione P.O. Centro</t>
  </si>
  <si>
    <t>Endocrinologia</t>
  </si>
  <si>
    <t>Anatomia Patologia P.O. Nesima</t>
  </si>
  <si>
    <t>Dipartimento Materno/infantile</t>
  </si>
  <si>
    <t>Cardiologia P.O. Centro</t>
  </si>
  <si>
    <t>N. investimento</t>
  </si>
  <si>
    <t>Importo iva inclusa</t>
  </si>
  <si>
    <t xml:space="preserve">Fornitura chiavi in mano di una sala integrata </t>
  </si>
  <si>
    <t>delibera adottata</t>
  </si>
  <si>
    <t>N. 5 Ventilatori Polmonari</t>
  </si>
  <si>
    <t>N. 32 Letti degenza</t>
  </si>
  <si>
    <t>Arredi ufficio</t>
  </si>
  <si>
    <t xml:space="preserve">N. 12 Defibrillatori </t>
  </si>
  <si>
    <t>Importo somma fonte propria</t>
  </si>
  <si>
    <t>N. 5 Centrale di monitoraggio</t>
  </si>
  <si>
    <t>Estensione quinto d'obbligo sala integrata</t>
  </si>
  <si>
    <t>N. 1 Osmometro</t>
  </si>
  <si>
    <t>Sistema per tracciabilità antiblastico (PC carrelli piu tablet)</t>
  </si>
  <si>
    <t>Dipartimento Onco-ematologico</t>
  </si>
  <si>
    <t>trattativa diretta in corso</t>
  </si>
  <si>
    <t>Osmometro e materiale di consumo</t>
  </si>
  <si>
    <t xml:space="preserve">Fotometro </t>
  </si>
  <si>
    <t>Piattaforme emodinamiche</t>
  </si>
  <si>
    <t>Anestesia e Rianimazione Nesima</t>
  </si>
  <si>
    <t>Procedura aggiudicata ASP di Siracusa</t>
  </si>
  <si>
    <t>Arredi sanitari e vari</t>
  </si>
  <si>
    <t>Trattativa in cosro</t>
  </si>
  <si>
    <t>N. 2 Colonne laparoscopiche (Chirurgia Generale e pediatrica)</t>
  </si>
  <si>
    <t>Chirurgia Generale e Pediatrica</t>
  </si>
  <si>
    <t>N. 26 Monitor multiparametrici</t>
  </si>
  <si>
    <t>N. 2 Arco a C</t>
  </si>
  <si>
    <t>N. 1 Laser oculistico</t>
  </si>
  <si>
    <t>N. 8 Tavoli Operatori</t>
  </si>
  <si>
    <t xml:space="preserve">N. 300 travi testa letto </t>
  </si>
  <si>
    <t>N. 90 Computer Elettromedicale su Carrello, inclusi i servizi di fornitura previsti per CCE</t>
  </si>
  <si>
    <t>N. 150 Tablet Elettromedicale con lettore barcode integrato, inclusi i servizi di fornitura previsti  per CCE</t>
  </si>
  <si>
    <t>N. 150 Letti degenza</t>
  </si>
  <si>
    <t>N. 5 Elettrobisturi</t>
  </si>
  <si>
    <t>N. 50 Computer portatili</t>
  </si>
  <si>
    <t>N. 150 Computer all in one</t>
  </si>
  <si>
    <t>Tot. Fonte propria</t>
  </si>
  <si>
    <t>Attrezzature sanitarie</t>
  </si>
  <si>
    <t>PSN 2014 linea 2.15</t>
  </si>
  <si>
    <t>Procedura in corso</t>
  </si>
  <si>
    <t>PSN 2016 linea 2.9</t>
  </si>
  <si>
    <t xml:space="preserve">Hospice </t>
  </si>
  <si>
    <t>PSN 2016 linea 3.21</t>
  </si>
  <si>
    <t>PSN 2017 linea 6.13</t>
  </si>
  <si>
    <t>Malattie Infettive</t>
  </si>
  <si>
    <t>PSN 2020 linea 4. Call for Action "Stewhardship antibiotica in Sicilia"</t>
  </si>
  <si>
    <t>PSN 2020 linea 4. Call for Action "Management delle patologie metaboliche"</t>
  </si>
  <si>
    <t>PSN 2020 linea 4. Call for Action "Salute Mentale"</t>
  </si>
  <si>
    <t xml:space="preserve">PSN 2021 Endometriosi </t>
  </si>
  <si>
    <t>N. 02 Armadi attrezzati</t>
  </si>
  <si>
    <t>Sale Operatorie Multimediali</t>
  </si>
  <si>
    <t>Importo somma Fonte Finanziamento Fondo Sanitario Regionale L.R. 16/2022</t>
  </si>
  <si>
    <t>N. 6 Ventilatori Polmonari</t>
  </si>
  <si>
    <t>UOC Neonatologia con UTIN</t>
  </si>
  <si>
    <t>PSN 2023 Linea progettuale 1 Multicronicità</t>
  </si>
  <si>
    <t>Lavori di manutenzione straordinaria ed Attrezzature sanitarie</t>
  </si>
  <si>
    <t>UOC Cardiologia Nesima (U.T.I.C.) e Centro</t>
  </si>
  <si>
    <t>PSN 2023 Linea progettuale 2 Equità delle cure</t>
  </si>
  <si>
    <t>PSN 2023 Linea progettuale 3         Rete terapia del dolore e cure palliative</t>
  </si>
  <si>
    <t>Hospice Pediatrico (Nesima)</t>
  </si>
  <si>
    <t>Lavori di manutenzione straordinaria</t>
  </si>
  <si>
    <t>Immob. immateriali (Software) ed "Attrezzature sanitarie"</t>
  </si>
  <si>
    <t>Varie UU.OO.</t>
  </si>
  <si>
    <t>Importo somma Fonte Finanziamento PSN 2014-2020</t>
  </si>
  <si>
    <t>Importo somma Fonte Finanziamento PSN 2021-2023</t>
  </si>
  <si>
    <t>Importo somma Fonte Finanziamento L.R. 3/2025</t>
  </si>
  <si>
    <t>Legge regionale n. 3/2025</t>
  </si>
  <si>
    <t>Importo somma fonte finanziamento                            Po-fesr 2121-2027</t>
  </si>
  <si>
    <t>Po-fesr 2021-2027</t>
  </si>
  <si>
    <t>Nr.</t>
  </si>
  <si>
    <t>Importo</t>
  </si>
  <si>
    <t>Sistema per biopsia mammaria</t>
  </si>
  <si>
    <t>Contaminametro endocrinologia</t>
  </si>
  <si>
    <t>OCT (Oculistica)</t>
  </si>
  <si>
    <t>Colonna endoscopica pediatrica</t>
  </si>
  <si>
    <t>Microscopio genetica</t>
  </si>
  <si>
    <t>N. 4 Frigosalme da 4 posti (P.O. Nesima e Centro)</t>
  </si>
  <si>
    <t>N. 3 Apparecchio per fototerapia pediatrica</t>
  </si>
  <si>
    <t>Arredi vari per UU.OO.</t>
  </si>
  <si>
    <t>Aggiornamento tecnologico laboratorio di fisiopatologia respiratoria U.O.C. di Pneumologia</t>
  </si>
  <si>
    <t>Fornitura di n. 4 Riuniti Oftalmici U.O.C. Oculistica P.O. Garibaldi Nesima</t>
  </si>
  <si>
    <t>Fornitura chiavi in mano dei macchinari ed attrezzature Centro Cottura P.O. Garibaldi Nesima</t>
  </si>
  <si>
    <t>Fornitura arredi non sanitari</t>
  </si>
  <si>
    <t>Fornitura di n. 10 Elettrobisturi per i PP.OO. Garibaldi Centro e Nesima</t>
  </si>
  <si>
    <t xml:space="preserve">Fornitura di n. 3 Microtomi per la U.O.C. Anatomia Patologica </t>
  </si>
  <si>
    <t>Fornitura di n. 8 Tavoli Operatori per il P.O. Garibaldi Nesima</t>
  </si>
  <si>
    <t>Adeguamento U.O.C Chirurgia Generale P.O. Centro</t>
  </si>
  <si>
    <t>Fornitura di arredi sanitari per i PP.OO. Garibaldi Centro e Nesima</t>
  </si>
  <si>
    <t>Interventi di manutenzione straordinaria e riqualificazione P.O. Garibaldi Nesima</t>
  </si>
  <si>
    <t>Accordo quadro per l’esecuzione di opere di impermeabilizzazione</t>
  </si>
  <si>
    <t>Accordo quadro per la fornitura e posa in opera di gruppi di assoluta continuità e gruppi accumulatori</t>
  </si>
  <si>
    <t>Accordo quadro per la fornitura e posa in opera di infissi interni, esterni e porte REI</t>
  </si>
  <si>
    <t>Accordo quadro per l’esecuzione di opere di tinteggiatura, rivestimenti e finiture</t>
  </si>
  <si>
    <t>Accordo quadro per la fornitura e posa in opera di ascensori montaletto e montaletto antincendio</t>
  </si>
  <si>
    <t>Accordo quadro per la realizzazione di opere di viabilità interna e sottoservizi e sostituzione giunti</t>
  </si>
  <si>
    <t>Accordo quadro per lavori di riqualificazione laboratorio di analisi</t>
  </si>
  <si>
    <t>TOTALE</t>
  </si>
  <si>
    <t>PIANO DEGLI INVESTIMENTI ANNI 2027/2028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</si>
</sst>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\ &quot;€&quot;"/>
  </numFmts>
  <fonts count="8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204"/>
    </font>
    <font>
      <b/>
      <sz val="12"/>
      <color theme="1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Protection="0">
      <alignment vertical="top" wrapText="1"/>
    </xf>
    <xf numFmtId="0" fontId="6" fillId="0" borderId="0"/>
    <xf numFmtId="0" fontId="1" fillId="0" borderId="0"/>
  </cellStyleXfs>
  <cellXfs count="91"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16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0" fontId="0" fillId="0" borderId="11" xfId="0" applyFont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3" fontId="3" fillId="2" borderId="1" xfId="0" applyNumberFormat="1" applyFont="1" applyFill="1" applyBorder="1" applyAlignment="1">
      <alignment horizontal="left" wrapText="1"/>
    </xf>
    <xf numFmtId="43" fontId="3" fillId="2" borderId="6" xfId="0" applyNumberFormat="1" applyFont="1" applyFill="1" applyBorder="1" applyAlignment="1">
      <alignment horizontal="left" wrapText="1"/>
    </xf>
    <xf numFmtId="43" fontId="2" fillId="5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3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3" fontId="2" fillId="5" borderId="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43" fontId="3" fillId="2" borderId="6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/>
    </xf>
    <xf numFmtId="4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43" fontId="2" fillId="6" borderId="1" xfId="0" applyNumberFormat="1" applyFont="1" applyFill="1" applyBorder="1" applyAlignment="1">
      <alignment horizontal="center" vertical="center"/>
    </xf>
    <xf numFmtId="43" fontId="2" fillId="6" borderId="1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Normale" xfId="0" builtinId="0"/>
    <cellStyle name="Normale 2" xfId="3" xr:uid="{00000000-0005-0000-0000-000001000000}"/>
    <cellStyle name="Normale 3" xfId="1" xr:uid="{00000000-0005-0000-0000-000002000000}"/>
    <cellStyle name="Normale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7"/>
  <sheetViews>
    <sheetView tabSelected="1" view="pageBreakPreview" zoomScaleNormal="85" zoomScaleSheetLayoutView="100" workbookViewId="0">
      <selection activeCell="M83" sqref="M83"/>
    </sheetView>
  </sheetViews>
  <sheetFormatPr defaultRowHeight="15" x14ac:dyDescent="0.25"/>
  <cols>
    <col min="1" max="1" width="8.85546875" style="38"/>
    <col min="2" max="2" width="17.7109375" style="1" customWidth="1"/>
    <col min="3" max="3" width="26" style="3" customWidth="1"/>
    <col min="4" max="4" width="28.5703125" style="36" customWidth="1"/>
    <col min="5" max="5" width="24.42578125" style="2" customWidth="1"/>
    <col min="6" max="6" width="29.42578125" style="45" customWidth="1"/>
    <col min="7" max="7" width="23.140625" customWidth="1"/>
  </cols>
  <sheetData>
    <row r="1" spans="1:7" ht="15.75" x14ac:dyDescent="0.25">
      <c r="A1" s="87" t="s">
        <v>32</v>
      </c>
      <c r="B1" s="87"/>
      <c r="C1" s="87"/>
      <c r="D1" s="87"/>
      <c r="E1" s="87"/>
      <c r="F1" s="87"/>
      <c r="G1" s="87"/>
    </row>
    <row r="2" spans="1:7" s="25" customFormat="1" ht="71.25" x14ac:dyDescent="0.25">
      <c r="A2" s="22" t="s">
        <v>62</v>
      </c>
      <c r="B2" s="22" t="s">
        <v>0</v>
      </c>
      <c r="C2" s="23" t="s">
        <v>1</v>
      </c>
      <c r="D2" s="23" t="s">
        <v>48</v>
      </c>
      <c r="E2" s="24" t="s">
        <v>63</v>
      </c>
      <c r="F2" s="23" t="s">
        <v>2</v>
      </c>
      <c r="G2" s="23" t="s">
        <v>25</v>
      </c>
    </row>
    <row r="3" spans="1:7" x14ac:dyDescent="0.25">
      <c r="A3" s="85" t="s">
        <v>24</v>
      </c>
      <c r="B3" s="85"/>
      <c r="C3" s="85"/>
      <c r="D3" s="85"/>
      <c r="E3" s="85"/>
      <c r="F3" s="85"/>
      <c r="G3" s="86"/>
    </row>
    <row r="4" spans="1:7" ht="30" x14ac:dyDescent="0.25">
      <c r="A4" s="37">
        <v>1</v>
      </c>
      <c r="B4" s="15" t="s">
        <v>23</v>
      </c>
      <c r="C4" s="15" t="s">
        <v>86</v>
      </c>
      <c r="D4" s="29" t="s">
        <v>49</v>
      </c>
      <c r="E4" s="26">
        <v>479663.74</v>
      </c>
      <c r="F4" s="40" t="s">
        <v>3</v>
      </c>
      <c r="G4" s="7" t="s">
        <v>26</v>
      </c>
    </row>
    <row r="5" spans="1:7" ht="30" x14ac:dyDescent="0.25">
      <c r="A5" s="37">
        <v>2</v>
      </c>
      <c r="B5" s="15" t="s">
        <v>23</v>
      </c>
      <c r="C5" s="15" t="s">
        <v>71</v>
      </c>
      <c r="D5" s="29" t="s">
        <v>49</v>
      </c>
      <c r="E5" s="26">
        <v>91745.77</v>
      </c>
      <c r="F5" s="40" t="s">
        <v>3</v>
      </c>
      <c r="G5" s="7" t="s">
        <v>26</v>
      </c>
    </row>
    <row r="6" spans="1:7" ht="30" x14ac:dyDescent="0.25">
      <c r="A6" s="37">
        <v>3</v>
      </c>
      <c r="B6" s="15" t="s">
        <v>23</v>
      </c>
      <c r="C6" s="15" t="s">
        <v>72</v>
      </c>
      <c r="D6" s="29" t="s">
        <v>50</v>
      </c>
      <c r="E6" s="26">
        <v>26731.02</v>
      </c>
      <c r="F6" s="40" t="s">
        <v>3</v>
      </c>
      <c r="G6" s="7" t="s">
        <v>65</v>
      </c>
    </row>
    <row r="7" spans="1:7" ht="30" x14ac:dyDescent="0.25">
      <c r="A7" s="37">
        <v>4</v>
      </c>
      <c r="B7" s="15" t="s">
        <v>23</v>
      </c>
      <c r="C7" s="15" t="s">
        <v>66</v>
      </c>
      <c r="D7" s="29" t="s">
        <v>51</v>
      </c>
      <c r="E7" s="26">
        <v>152500</v>
      </c>
      <c r="F7" s="40" t="s">
        <v>3</v>
      </c>
      <c r="G7" s="7" t="s">
        <v>26</v>
      </c>
    </row>
    <row r="8" spans="1:7" ht="30" x14ac:dyDescent="0.25">
      <c r="A8" s="37">
        <v>5</v>
      </c>
      <c r="B8" s="15" t="s">
        <v>23</v>
      </c>
      <c r="C8" s="15" t="s">
        <v>46</v>
      </c>
      <c r="D8" s="29" t="s">
        <v>52</v>
      </c>
      <c r="E8" s="26">
        <v>248880</v>
      </c>
      <c r="F8" s="40" t="s">
        <v>3</v>
      </c>
      <c r="G8" s="7" t="s">
        <v>26</v>
      </c>
    </row>
    <row r="9" spans="1:7" ht="20.25" customHeight="1" x14ac:dyDescent="0.25">
      <c r="A9" s="37">
        <v>6</v>
      </c>
      <c r="B9" s="15" t="s">
        <v>23</v>
      </c>
      <c r="C9" s="15" t="s">
        <v>67</v>
      </c>
      <c r="D9" s="29" t="s">
        <v>49</v>
      </c>
      <c r="E9" s="26">
        <v>84853.759999999995</v>
      </c>
      <c r="F9" s="40" t="s">
        <v>3</v>
      </c>
      <c r="G9" s="8" t="s">
        <v>33</v>
      </c>
    </row>
    <row r="10" spans="1:7" ht="24.75" customHeight="1" x14ac:dyDescent="0.25">
      <c r="A10" s="37">
        <v>7</v>
      </c>
      <c r="B10" s="15" t="s">
        <v>23</v>
      </c>
      <c r="C10" s="15" t="s">
        <v>69</v>
      </c>
      <c r="D10" s="29" t="s">
        <v>49</v>
      </c>
      <c r="E10" s="26">
        <v>119285.3</v>
      </c>
      <c r="F10" s="40" t="s">
        <v>3</v>
      </c>
      <c r="G10" s="8" t="s">
        <v>33</v>
      </c>
    </row>
    <row r="11" spans="1:7" ht="30" x14ac:dyDescent="0.25">
      <c r="A11" s="37">
        <v>8</v>
      </c>
      <c r="B11" s="15" t="s">
        <v>23</v>
      </c>
      <c r="C11" s="15" t="s">
        <v>87</v>
      </c>
      <c r="D11" s="29" t="s">
        <v>53</v>
      </c>
      <c r="E11" s="26">
        <v>478000</v>
      </c>
      <c r="F11" s="40" t="s">
        <v>3</v>
      </c>
      <c r="G11" s="8" t="s">
        <v>35</v>
      </c>
    </row>
    <row r="12" spans="1:7" ht="45" x14ac:dyDescent="0.25">
      <c r="A12" s="37">
        <v>9</v>
      </c>
      <c r="B12" s="15" t="s">
        <v>23</v>
      </c>
      <c r="C12" s="15" t="s">
        <v>84</v>
      </c>
      <c r="D12" s="29" t="s">
        <v>85</v>
      </c>
      <c r="E12" s="26">
        <v>440000</v>
      </c>
      <c r="F12" s="40" t="s">
        <v>3</v>
      </c>
      <c r="G12" s="8" t="s">
        <v>35</v>
      </c>
    </row>
    <row r="13" spans="1:7" ht="24" customHeight="1" x14ac:dyDescent="0.25">
      <c r="A13" s="37">
        <v>10</v>
      </c>
      <c r="B13" s="15" t="s">
        <v>23</v>
      </c>
      <c r="C13" s="15" t="s">
        <v>68</v>
      </c>
      <c r="D13" s="29" t="s">
        <v>49</v>
      </c>
      <c r="E13" s="26">
        <v>170800</v>
      </c>
      <c r="F13" s="40" t="s">
        <v>3</v>
      </c>
      <c r="G13" s="8" t="s">
        <v>38</v>
      </c>
    </row>
    <row r="14" spans="1:7" ht="30" x14ac:dyDescent="0.25">
      <c r="A14" s="37">
        <v>11</v>
      </c>
      <c r="B14" s="15" t="s">
        <v>23</v>
      </c>
      <c r="C14" s="15" t="s">
        <v>78</v>
      </c>
      <c r="D14" s="30" t="s">
        <v>58</v>
      </c>
      <c r="E14" s="27">
        <v>8649.7999999999993</v>
      </c>
      <c r="F14" s="40" t="s">
        <v>3</v>
      </c>
      <c r="G14" s="16" t="s">
        <v>76</v>
      </c>
    </row>
    <row r="15" spans="1:7" ht="30" x14ac:dyDescent="0.25">
      <c r="A15" s="37">
        <v>12</v>
      </c>
      <c r="B15" s="15" t="s">
        <v>23</v>
      </c>
      <c r="C15" s="15" t="s">
        <v>43</v>
      </c>
      <c r="D15" s="29" t="s">
        <v>55</v>
      </c>
      <c r="E15" s="27">
        <v>126819</v>
      </c>
      <c r="F15" s="40" t="s">
        <v>3</v>
      </c>
      <c r="G15" s="8" t="s">
        <v>44</v>
      </c>
    </row>
    <row r="16" spans="1:7" ht="30" x14ac:dyDescent="0.25">
      <c r="A16" s="37">
        <v>13</v>
      </c>
      <c r="B16" s="15" t="s">
        <v>23</v>
      </c>
      <c r="C16" s="15" t="s">
        <v>77</v>
      </c>
      <c r="D16" s="29" t="s">
        <v>58</v>
      </c>
      <c r="E16" s="27">
        <v>10492</v>
      </c>
      <c r="F16" s="40" t="s">
        <v>3</v>
      </c>
      <c r="G16" s="16" t="s">
        <v>76</v>
      </c>
    </row>
    <row r="17" spans="1:7" ht="30" x14ac:dyDescent="0.25">
      <c r="A17" s="37">
        <v>14</v>
      </c>
      <c r="B17" s="15" t="s">
        <v>23</v>
      </c>
      <c r="C17" s="20" t="s">
        <v>79</v>
      </c>
      <c r="D17" s="29" t="s">
        <v>80</v>
      </c>
      <c r="E17" s="27">
        <v>135054</v>
      </c>
      <c r="F17" s="40" t="s">
        <v>3</v>
      </c>
      <c r="G17" s="16" t="s">
        <v>81</v>
      </c>
    </row>
    <row r="18" spans="1:7" ht="45" x14ac:dyDescent="0.25">
      <c r="A18" s="37">
        <v>15</v>
      </c>
      <c r="B18" s="19" t="s">
        <v>23</v>
      </c>
      <c r="C18" s="21" t="s">
        <v>74</v>
      </c>
      <c r="D18" s="29" t="s">
        <v>75</v>
      </c>
      <c r="E18" s="26">
        <v>18541.12</v>
      </c>
      <c r="F18" s="40" t="s">
        <v>3</v>
      </c>
      <c r="G18" s="16" t="s">
        <v>76</v>
      </c>
    </row>
    <row r="19" spans="1:7" ht="26.25" customHeight="1" x14ac:dyDescent="0.25">
      <c r="A19" s="37">
        <v>16</v>
      </c>
      <c r="B19" s="15" t="s">
        <v>23</v>
      </c>
      <c r="C19" s="20" t="s">
        <v>82</v>
      </c>
      <c r="D19" s="29" t="s">
        <v>49</v>
      </c>
      <c r="E19" s="26">
        <v>48798.78</v>
      </c>
      <c r="F19" s="41" t="s">
        <v>3</v>
      </c>
      <c r="G19" s="16" t="s">
        <v>83</v>
      </c>
    </row>
    <row r="20" spans="1:7" ht="26.25" customHeight="1" x14ac:dyDescent="0.25">
      <c r="A20" s="37">
        <v>17</v>
      </c>
      <c r="B20" s="15" t="s">
        <v>23</v>
      </c>
      <c r="C20" s="15" t="s">
        <v>113</v>
      </c>
      <c r="D20" s="29" t="s">
        <v>114</v>
      </c>
      <c r="E20" s="26">
        <v>215098.2</v>
      </c>
      <c r="F20" s="41" t="s">
        <v>3</v>
      </c>
      <c r="G20" s="8" t="s">
        <v>38</v>
      </c>
    </row>
    <row r="21" spans="1:7" s="51" customFormat="1" ht="31.5" customHeight="1" x14ac:dyDescent="0.25">
      <c r="A21" s="47"/>
      <c r="B21" s="29"/>
      <c r="C21" s="55"/>
      <c r="D21" s="31" t="s">
        <v>97</v>
      </c>
      <c r="E21" s="56">
        <f>SUM(E4:E20)</f>
        <v>2855912.4899999998</v>
      </c>
      <c r="F21" s="57"/>
      <c r="G21" s="58"/>
    </row>
    <row r="22" spans="1:7" s="51" customFormat="1" ht="39.75" customHeight="1" x14ac:dyDescent="0.25">
      <c r="A22" s="47">
        <v>18</v>
      </c>
      <c r="B22" s="29" t="s">
        <v>23</v>
      </c>
      <c r="C22" s="29" t="s">
        <v>98</v>
      </c>
      <c r="D22" s="29" t="s">
        <v>54</v>
      </c>
      <c r="E22" s="48">
        <v>13527</v>
      </c>
      <c r="F22" s="49" t="s">
        <v>99</v>
      </c>
      <c r="G22" s="50" t="s">
        <v>100</v>
      </c>
    </row>
    <row r="23" spans="1:7" s="51" customFormat="1" ht="36" customHeight="1" x14ac:dyDescent="0.25">
      <c r="A23" s="47">
        <v>19</v>
      </c>
      <c r="B23" s="29" t="s">
        <v>23</v>
      </c>
      <c r="C23" s="29" t="s">
        <v>98</v>
      </c>
      <c r="D23" s="29" t="s">
        <v>54</v>
      </c>
      <c r="E23" s="48">
        <v>108040</v>
      </c>
      <c r="F23" s="49" t="s">
        <v>101</v>
      </c>
      <c r="G23" s="50" t="s">
        <v>100</v>
      </c>
    </row>
    <row r="24" spans="1:7" s="51" customFormat="1" ht="30.75" customHeight="1" x14ac:dyDescent="0.25">
      <c r="A24" s="47">
        <v>20</v>
      </c>
      <c r="B24" s="29" t="s">
        <v>23</v>
      </c>
      <c r="C24" s="29" t="s">
        <v>98</v>
      </c>
      <c r="D24" s="29" t="s">
        <v>102</v>
      </c>
      <c r="E24" s="48">
        <v>3000</v>
      </c>
      <c r="F24" s="49" t="s">
        <v>103</v>
      </c>
      <c r="G24" s="50" t="s">
        <v>100</v>
      </c>
    </row>
    <row r="25" spans="1:7" s="51" customFormat="1" ht="30" customHeight="1" x14ac:dyDescent="0.25">
      <c r="A25" s="47">
        <v>21</v>
      </c>
      <c r="B25" s="29" t="s">
        <v>23</v>
      </c>
      <c r="C25" s="29" t="s">
        <v>98</v>
      </c>
      <c r="D25" s="29" t="s">
        <v>54</v>
      </c>
      <c r="E25" s="48">
        <v>237950</v>
      </c>
      <c r="F25" s="49" t="s">
        <v>104</v>
      </c>
      <c r="G25" s="50" t="s">
        <v>100</v>
      </c>
    </row>
    <row r="26" spans="1:7" s="51" customFormat="1" ht="46.5" customHeight="1" x14ac:dyDescent="0.25">
      <c r="A26" s="47">
        <v>22</v>
      </c>
      <c r="B26" s="29" t="s">
        <v>23</v>
      </c>
      <c r="C26" s="29" t="s">
        <v>98</v>
      </c>
      <c r="D26" s="29" t="s">
        <v>105</v>
      </c>
      <c r="E26" s="48">
        <v>46360</v>
      </c>
      <c r="F26" s="49" t="s">
        <v>106</v>
      </c>
      <c r="G26" s="50" t="s">
        <v>100</v>
      </c>
    </row>
    <row r="27" spans="1:7" s="51" customFormat="1" ht="45" x14ac:dyDescent="0.25">
      <c r="A27" s="47">
        <v>23</v>
      </c>
      <c r="B27" s="29" t="s">
        <v>23</v>
      </c>
      <c r="C27" s="29" t="s">
        <v>98</v>
      </c>
      <c r="D27" s="29" t="s">
        <v>54</v>
      </c>
      <c r="E27" s="48">
        <v>260817</v>
      </c>
      <c r="F27" s="49" t="s">
        <v>107</v>
      </c>
      <c r="G27" s="50" t="s">
        <v>100</v>
      </c>
    </row>
    <row r="28" spans="1:7" s="51" customFormat="1" ht="30" x14ac:dyDescent="0.25">
      <c r="A28" s="47">
        <v>24</v>
      </c>
      <c r="B28" s="29" t="s">
        <v>23</v>
      </c>
      <c r="C28" s="29" t="s">
        <v>98</v>
      </c>
      <c r="D28" s="29" t="s">
        <v>54</v>
      </c>
      <c r="E28" s="48">
        <v>86939</v>
      </c>
      <c r="F28" s="49" t="s">
        <v>108</v>
      </c>
      <c r="G28" s="50" t="s">
        <v>100</v>
      </c>
    </row>
    <row r="29" spans="1:7" s="51" customFormat="1" ht="42" customHeight="1" x14ac:dyDescent="0.25">
      <c r="A29" s="25"/>
      <c r="B29" s="30"/>
      <c r="C29" s="59"/>
      <c r="D29" s="31" t="s">
        <v>124</v>
      </c>
      <c r="E29" s="56">
        <f>SUM(E22:E28)</f>
        <v>756633</v>
      </c>
      <c r="F29" s="60"/>
      <c r="G29" s="61"/>
    </row>
    <row r="30" spans="1:7" ht="23.45" customHeight="1" x14ac:dyDescent="0.25">
      <c r="A30" s="47">
        <v>25</v>
      </c>
      <c r="B30" s="46" t="s">
        <v>23</v>
      </c>
      <c r="C30" s="46" t="s">
        <v>36</v>
      </c>
      <c r="D30" s="46" t="s">
        <v>54</v>
      </c>
      <c r="E30" s="52">
        <v>146400</v>
      </c>
      <c r="F30" s="54" t="s">
        <v>109</v>
      </c>
      <c r="G30" s="50" t="s">
        <v>100</v>
      </c>
    </row>
    <row r="31" spans="1:7" s="51" customFormat="1" ht="25.15" customHeight="1" x14ac:dyDescent="0.25">
      <c r="A31" s="47">
        <v>26</v>
      </c>
      <c r="B31" s="46" t="s">
        <v>23</v>
      </c>
      <c r="C31" s="46" t="s">
        <v>110</v>
      </c>
      <c r="D31" s="46" t="s">
        <v>54</v>
      </c>
      <c r="E31" s="52">
        <v>26731.02</v>
      </c>
      <c r="F31" s="54" t="s">
        <v>109</v>
      </c>
      <c r="G31" s="50" t="s">
        <v>100</v>
      </c>
    </row>
    <row r="32" spans="1:7" s="51" customFormat="1" ht="29.25" customHeight="1" x14ac:dyDescent="0.25">
      <c r="A32" s="47">
        <v>27</v>
      </c>
      <c r="B32" s="46" t="s">
        <v>23</v>
      </c>
      <c r="C32" s="46" t="s">
        <v>111</v>
      </c>
      <c r="D32" s="46" t="s">
        <v>54</v>
      </c>
      <c r="E32" s="52">
        <v>119491.68</v>
      </c>
      <c r="F32" s="54" t="s">
        <v>109</v>
      </c>
      <c r="G32" s="50" t="s">
        <v>100</v>
      </c>
    </row>
    <row r="33" spans="1:7" s="51" customFormat="1" ht="21" customHeight="1" x14ac:dyDescent="0.25">
      <c r="A33" s="47">
        <v>28</v>
      </c>
      <c r="B33" s="29" t="s">
        <v>23</v>
      </c>
      <c r="C33" s="29" t="s">
        <v>98</v>
      </c>
      <c r="D33" s="46" t="s">
        <v>54</v>
      </c>
      <c r="E33" s="48">
        <v>487261.65</v>
      </c>
      <c r="F33" s="54" t="s">
        <v>109</v>
      </c>
      <c r="G33" s="50" t="s">
        <v>100</v>
      </c>
    </row>
    <row r="34" spans="1:7" s="51" customFormat="1" ht="45" x14ac:dyDescent="0.25">
      <c r="A34" s="47">
        <v>29</v>
      </c>
      <c r="B34" s="46" t="s">
        <v>23</v>
      </c>
      <c r="C34" s="46" t="s">
        <v>116</v>
      </c>
      <c r="D34" s="46" t="s">
        <v>117</v>
      </c>
      <c r="E34" s="52">
        <v>1617512</v>
      </c>
      <c r="F34" s="54" t="s">
        <v>115</v>
      </c>
      <c r="G34" s="50" t="s">
        <v>100</v>
      </c>
    </row>
    <row r="35" spans="1:7" s="51" customFormat="1" ht="32.25" customHeight="1" x14ac:dyDescent="0.25">
      <c r="A35" s="47">
        <v>30</v>
      </c>
      <c r="B35" s="46" t="s">
        <v>23</v>
      </c>
      <c r="C35" s="46" t="s">
        <v>122</v>
      </c>
      <c r="D35" s="46" t="s">
        <v>123</v>
      </c>
      <c r="E35" s="52">
        <v>553684</v>
      </c>
      <c r="F35" s="54" t="s">
        <v>118</v>
      </c>
      <c r="G35" s="50" t="s">
        <v>100</v>
      </c>
    </row>
    <row r="36" spans="1:7" s="51" customFormat="1" ht="45" x14ac:dyDescent="0.25">
      <c r="A36" s="47">
        <v>31</v>
      </c>
      <c r="B36" s="29" t="s">
        <v>23</v>
      </c>
      <c r="C36" s="29" t="s">
        <v>121</v>
      </c>
      <c r="D36" s="46" t="s">
        <v>120</v>
      </c>
      <c r="E36" s="48">
        <v>1489331</v>
      </c>
      <c r="F36" s="54" t="s">
        <v>119</v>
      </c>
      <c r="G36" s="50" t="s">
        <v>100</v>
      </c>
    </row>
    <row r="37" spans="1:7" s="51" customFormat="1" ht="42" customHeight="1" x14ac:dyDescent="0.25">
      <c r="A37" s="25"/>
      <c r="B37" s="30"/>
      <c r="C37" s="59"/>
      <c r="D37" s="31" t="s">
        <v>125</v>
      </c>
      <c r="E37" s="56">
        <f>SUM(E30:E36)</f>
        <v>4440411.3499999996</v>
      </c>
      <c r="F37" s="60"/>
      <c r="G37" s="61"/>
    </row>
    <row r="38" spans="1:7" ht="45" x14ac:dyDescent="0.25">
      <c r="A38" s="47">
        <v>32</v>
      </c>
      <c r="B38" s="29" t="s">
        <v>23</v>
      </c>
      <c r="C38" s="29" t="s">
        <v>64</v>
      </c>
      <c r="D38" s="29" t="s">
        <v>50</v>
      </c>
      <c r="E38" s="48">
        <v>730068.74</v>
      </c>
      <c r="F38" s="49" t="s">
        <v>31</v>
      </c>
      <c r="G38" s="53" t="s">
        <v>27</v>
      </c>
    </row>
    <row r="39" spans="1:7" ht="60" customHeight="1" x14ac:dyDescent="0.25">
      <c r="A39" s="47"/>
      <c r="B39" s="29"/>
      <c r="C39" s="29"/>
      <c r="D39" s="31" t="s">
        <v>112</v>
      </c>
      <c r="E39" s="56">
        <f>+E38</f>
        <v>730068.74</v>
      </c>
      <c r="F39" s="49"/>
      <c r="G39" s="53"/>
    </row>
    <row r="40" spans="1:7" x14ac:dyDescent="0.25">
      <c r="A40" s="37">
        <v>33</v>
      </c>
      <c r="B40" s="4">
        <v>2026</v>
      </c>
      <c r="C40" s="5" t="s">
        <v>47</v>
      </c>
      <c r="D40" s="32" t="s">
        <v>60</v>
      </c>
      <c r="E40" s="27">
        <v>600000</v>
      </c>
      <c r="F40" s="42" t="s">
        <v>127</v>
      </c>
      <c r="G40" s="4"/>
    </row>
    <row r="41" spans="1:7" ht="28.5" x14ac:dyDescent="0.25">
      <c r="A41" s="47"/>
      <c r="B41" s="29"/>
      <c r="C41" s="29"/>
      <c r="D41" s="31" t="s">
        <v>126</v>
      </c>
      <c r="E41" s="56">
        <f>+E40</f>
        <v>600000</v>
      </c>
      <c r="F41" s="49"/>
      <c r="G41" s="53"/>
    </row>
    <row r="42" spans="1:7" ht="28.5" customHeight="1" x14ac:dyDescent="0.25">
      <c r="A42" s="88" t="s">
        <v>34</v>
      </c>
      <c r="B42" s="88"/>
      <c r="C42" s="88"/>
      <c r="D42" s="88"/>
      <c r="E42" s="88"/>
      <c r="F42" s="88"/>
      <c r="G42" s="88"/>
    </row>
    <row r="43" spans="1:7" x14ac:dyDescent="0.25">
      <c r="A43" s="37">
        <v>34</v>
      </c>
      <c r="B43" s="4">
        <v>2026</v>
      </c>
      <c r="C43" s="4" t="s">
        <v>37</v>
      </c>
      <c r="D43" s="29" t="s">
        <v>49</v>
      </c>
      <c r="E43" s="27">
        <v>263520</v>
      </c>
      <c r="F43" s="42" t="s">
        <v>3</v>
      </c>
      <c r="G43" s="4"/>
    </row>
    <row r="44" spans="1:7" x14ac:dyDescent="0.25">
      <c r="A44" s="37">
        <v>35</v>
      </c>
      <c r="B44" s="4">
        <v>2026</v>
      </c>
      <c r="C44" s="5" t="s">
        <v>88</v>
      </c>
      <c r="D44" s="32" t="s">
        <v>56</v>
      </c>
      <c r="E44" s="27">
        <v>85400</v>
      </c>
      <c r="F44" s="42" t="s">
        <v>3</v>
      </c>
      <c r="G44" s="4"/>
    </row>
    <row r="45" spans="1:7" x14ac:dyDescent="0.25">
      <c r="A45" s="37">
        <v>36</v>
      </c>
      <c r="B45" s="4">
        <v>2026</v>
      </c>
      <c r="C45" s="5" t="s">
        <v>40</v>
      </c>
      <c r="D45" s="32" t="s">
        <v>56</v>
      </c>
      <c r="E45" s="27">
        <v>219600</v>
      </c>
      <c r="F45" s="42" t="s">
        <v>3</v>
      </c>
      <c r="G45" s="4"/>
    </row>
    <row r="46" spans="1:7" x14ac:dyDescent="0.25">
      <c r="A46" s="37">
        <v>37</v>
      </c>
      <c r="B46" s="4">
        <v>2026</v>
      </c>
      <c r="C46" s="5" t="s">
        <v>41</v>
      </c>
      <c r="D46" s="32" t="s">
        <v>56</v>
      </c>
      <c r="E46" s="27">
        <v>85400</v>
      </c>
      <c r="F46" s="42" t="s">
        <v>3</v>
      </c>
      <c r="G46" s="4"/>
    </row>
    <row r="47" spans="1:7" ht="30" x14ac:dyDescent="0.25">
      <c r="A47" s="37">
        <v>38</v>
      </c>
      <c r="B47" s="4">
        <v>2026</v>
      </c>
      <c r="C47" s="5" t="s">
        <v>42</v>
      </c>
      <c r="D47" s="32" t="s">
        <v>56</v>
      </c>
      <c r="E47" s="27">
        <v>61000</v>
      </c>
      <c r="F47" s="42" t="s">
        <v>3</v>
      </c>
      <c r="G47" s="4"/>
    </row>
    <row r="48" spans="1:7" x14ac:dyDescent="0.25">
      <c r="A48" s="37">
        <v>39</v>
      </c>
      <c r="B48" s="4">
        <v>2026</v>
      </c>
      <c r="C48" s="4" t="s">
        <v>94</v>
      </c>
      <c r="D48" s="29" t="s">
        <v>49</v>
      </c>
      <c r="E48" s="27">
        <v>183000</v>
      </c>
      <c r="F48" s="42" t="s">
        <v>3</v>
      </c>
      <c r="G48" s="4"/>
    </row>
    <row r="49" spans="1:7" ht="30" x14ac:dyDescent="0.25">
      <c r="A49" s="37">
        <v>40</v>
      </c>
      <c r="B49" s="4">
        <v>2026</v>
      </c>
      <c r="C49" s="5" t="s">
        <v>45</v>
      </c>
      <c r="D49" s="32" t="s">
        <v>57</v>
      </c>
      <c r="E49" s="27">
        <v>109800</v>
      </c>
      <c r="F49" s="42" t="s">
        <v>3</v>
      </c>
      <c r="G49" s="4"/>
    </row>
    <row r="50" spans="1:7" x14ac:dyDescent="0.25">
      <c r="A50" s="37">
        <v>41</v>
      </c>
      <c r="B50" s="4">
        <v>2026</v>
      </c>
      <c r="C50" s="5" t="s">
        <v>73</v>
      </c>
      <c r="D50" s="32" t="s">
        <v>58</v>
      </c>
      <c r="E50" s="27">
        <v>48798.78</v>
      </c>
      <c r="F50" s="42" t="s">
        <v>3</v>
      </c>
      <c r="G50" s="4"/>
    </row>
    <row r="51" spans="1:7" x14ac:dyDescent="0.25">
      <c r="A51" s="37">
        <v>42</v>
      </c>
      <c r="B51" s="4">
        <v>2026</v>
      </c>
      <c r="C51" s="5" t="s">
        <v>93</v>
      </c>
      <c r="D51" s="29" t="s">
        <v>49</v>
      </c>
      <c r="E51" s="27">
        <v>366000</v>
      </c>
      <c r="F51" s="42" t="s">
        <v>3</v>
      </c>
      <c r="G51" s="4"/>
    </row>
    <row r="52" spans="1:7" x14ac:dyDescent="0.25">
      <c r="A52" s="37">
        <v>43</v>
      </c>
      <c r="B52" s="4">
        <v>2026</v>
      </c>
      <c r="C52" s="4" t="s">
        <v>89</v>
      </c>
      <c r="D52" s="33" t="s">
        <v>50</v>
      </c>
      <c r="E52" s="27">
        <v>1171200</v>
      </c>
      <c r="F52" s="42" t="s">
        <v>3</v>
      </c>
      <c r="G52" s="4"/>
    </row>
    <row r="53" spans="1:7" ht="30" x14ac:dyDescent="0.25">
      <c r="A53" s="37">
        <v>44</v>
      </c>
      <c r="B53" s="4">
        <v>2026</v>
      </c>
      <c r="C53" s="5" t="s">
        <v>39</v>
      </c>
      <c r="D53" s="32" t="s">
        <v>59</v>
      </c>
      <c r="E53" s="27">
        <v>488000</v>
      </c>
      <c r="F53" s="42" t="s">
        <v>3</v>
      </c>
      <c r="G53" s="4"/>
    </row>
    <row r="54" spans="1:7" x14ac:dyDescent="0.25">
      <c r="A54" s="37">
        <v>45</v>
      </c>
      <c r="B54" s="4">
        <v>2026</v>
      </c>
      <c r="C54" s="4" t="s">
        <v>90</v>
      </c>
      <c r="D54" s="29" t="s">
        <v>49</v>
      </c>
      <c r="E54" s="27">
        <v>1098000</v>
      </c>
      <c r="F54" s="42" t="s">
        <v>3</v>
      </c>
      <c r="G54" s="4"/>
    </row>
    <row r="55" spans="1:7" ht="60" x14ac:dyDescent="0.25">
      <c r="A55" s="37">
        <v>46</v>
      </c>
      <c r="B55" s="4">
        <v>2026</v>
      </c>
      <c r="C55" s="6" t="s">
        <v>91</v>
      </c>
      <c r="D55" s="29" t="s">
        <v>49</v>
      </c>
      <c r="E55" s="27">
        <v>549000</v>
      </c>
      <c r="F55" s="42" t="s">
        <v>3</v>
      </c>
      <c r="G55" s="9"/>
    </row>
    <row r="56" spans="1:7" ht="75" x14ac:dyDescent="0.25">
      <c r="A56" s="37">
        <v>47</v>
      </c>
      <c r="B56" s="4">
        <v>2026</v>
      </c>
      <c r="C56" s="6" t="s">
        <v>92</v>
      </c>
      <c r="D56" s="29" t="s">
        <v>49</v>
      </c>
      <c r="E56" s="27">
        <v>768600</v>
      </c>
      <c r="F56" s="42" t="s">
        <v>3</v>
      </c>
      <c r="G56" s="9"/>
    </row>
    <row r="57" spans="1:7" x14ac:dyDescent="0.25">
      <c r="A57" s="37">
        <v>48</v>
      </c>
      <c r="B57" s="4">
        <v>2026</v>
      </c>
      <c r="C57" s="6" t="s">
        <v>95</v>
      </c>
      <c r="D57" s="29" t="s">
        <v>49</v>
      </c>
      <c r="E57" s="27">
        <v>48800</v>
      </c>
      <c r="F57" s="42" t="s">
        <v>3</v>
      </c>
      <c r="G57" s="9"/>
    </row>
    <row r="58" spans="1:7" x14ac:dyDescent="0.25">
      <c r="A58" s="37">
        <v>49</v>
      </c>
      <c r="B58" s="4">
        <v>2026</v>
      </c>
      <c r="C58" s="6" t="s">
        <v>96</v>
      </c>
      <c r="D58" s="30" t="s">
        <v>49</v>
      </c>
      <c r="E58" s="27">
        <v>183000</v>
      </c>
      <c r="F58" s="42" t="s">
        <v>3</v>
      </c>
      <c r="G58" s="9"/>
    </row>
    <row r="59" spans="1:7" ht="21" customHeight="1" x14ac:dyDescent="0.25">
      <c r="A59" s="39"/>
      <c r="B59" s="4"/>
      <c r="C59" s="18"/>
      <c r="D59" s="31" t="s">
        <v>70</v>
      </c>
      <c r="E59" s="62">
        <f>SUM(E43:E58)</f>
        <v>5729118.7800000003</v>
      </c>
      <c r="F59" s="43"/>
      <c r="G59" s="9"/>
    </row>
    <row r="60" spans="1:7" s="51" customFormat="1" ht="45" x14ac:dyDescent="0.25">
      <c r="A60" s="47">
        <v>50</v>
      </c>
      <c r="B60" s="33">
        <v>2026</v>
      </c>
      <c r="C60" s="34" t="s">
        <v>4</v>
      </c>
      <c r="D60" s="34" t="s">
        <v>55</v>
      </c>
      <c r="E60" s="63">
        <v>400000</v>
      </c>
      <c r="F60" s="64" t="s">
        <v>129</v>
      </c>
      <c r="G60" s="53" t="s">
        <v>28</v>
      </c>
    </row>
    <row r="61" spans="1:7" s="51" customFormat="1" ht="45" x14ac:dyDescent="0.25">
      <c r="A61" s="47">
        <v>51</v>
      </c>
      <c r="B61" s="33">
        <v>2026</v>
      </c>
      <c r="C61" s="34" t="s">
        <v>5</v>
      </c>
      <c r="D61" s="34" t="s">
        <v>55</v>
      </c>
      <c r="E61" s="63">
        <v>490000</v>
      </c>
      <c r="F61" s="64" t="s">
        <v>129</v>
      </c>
      <c r="G61" s="53" t="s">
        <v>28</v>
      </c>
    </row>
    <row r="62" spans="1:7" s="51" customFormat="1" ht="45" x14ac:dyDescent="0.25">
      <c r="A62" s="47">
        <v>52</v>
      </c>
      <c r="B62" s="33">
        <v>2026</v>
      </c>
      <c r="C62" s="34" t="s">
        <v>6</v>
      </c>
      <c r="D62" s="34" t="s">
        <v>55</v>
      </c>
      <c r="E62" s="63">
        <v>520000</v>
      </c>
      <c r="F62" s="64" t="s">
        <v>129</v>
      </c>
      <c r="G62" s="53" t="s">
        <v>28</v>
      </c>
    </row>
    <row r="63" spans="1:7" s="51" customFormat="1" ht="45" x14ac:dyDescent="0.25">
      <c r="A63" s="47">
        <v>53</v>
      </c>
      <c r="B63" s="33">
        <v>2026</v>
      </c>
      <c r="C63" s="34" t="s">
        <v>7</v>
      </c>
      <c r="D63" s="29" t="s">
        <v>49</v>
      </c>
      <c r="E63" s="63">
        <v>40000</v>
      </c>
      <c r="F63" s="64" t="s">
        <v>129</v>
      </c>
      <c r="G63" s="53" t="s">
        <v>28</v>
      </c>
    </row>
    <row r="64" spans="1:7" s="51" customFormat="1" ht="45" x14ac:dyDescent="0.25">
      <c r="A64" s="47">
        <v>54</v>
      </c>
      <c r="B64" s="33">
        <v>2026</v>
      </c>
      <c r="C64" s="34" t="s">
        <v>8</v>
      </c>
      <c r="D64" s="34" t="s">
        <v>61</v>
      </c>
      <c r="E64" s="63">
        <v>150000</v>
      </c>
      <c r="F64" s="64" t="s">
        <v>129</v>
      </c>
      <c r="G64" s="53" t="s">
        <v>29</v>
      </c>
    </row>
    <row r="65" spans="1:7" s="51" customFormat="1" ht="45" x14ac:dyDescent="0.25">
      <c r="A65" s="47">
        <v>55</v>
      </c>
      <c r="B65" s="33">
        <v>2026</v>
      </c>
      <c r="C65" s="34" t="s">
        <v>9</v>
      </c>
      <c r="D65" s="34" t="s">
        <v>61</v>
      </c>
      <c r="E65" s="63">
        <v>60000</v>
      </c>
      <c r="F65" s="64" t="s">
        <v>129</v>
      </c>
      <c r="G65" s="53" t="s">
        <v>29</v>
      </c>
    </row>
    <row r="66" spans="1:7" s="51" customFormat="1" ht="45" x14ac:dyDescent="0.25">
      <c r="A66" s="47">
        <v>56</v>
      </c>
      <c r="B66" s="33">
        <v>2026</v>
      </c>
      <c r="C66" s="34" t="s">
        <v>10</v>
      </c>
      <c r="D66" s="29" t="s">
        <v>49</v>
      </c>
      <c r="E66" s="63">
        <v>50000</v>
      </c>
      <c r="F66" s="64" t="s">
        <v>129</v>
      </c>
      <c r="G66" s="53" t="s">
        <v>29</v>
      </c>
    </row>
    <row r="67" spans="1:7" s="51" customFormat="1" ht="45" x14ac:dyDescent="0.25">
      <c r="A67" s="47">
        <v>57</v>
      </c>
      <c r="B67" s="33">
        <v>2026</v>
      </c>
      <c r="C67" s="34" t="s">
        <v>11</v>
      </c>
      <c r="D67" s="29" t="s">
        <v>49</v>
      </c>
      <c r="E67" s="63">
        <v>6000</v>
      </c>
      <c r="F67" s="64" t="s">
        <v>129</v>
      </c>
      <c r="G67" s="53" t="s">
        <v>29</v>
      </c>
    </row>
    <row r="68" spans="1:7" s="51" customFormat="1" ht="45" x14ac:dyDescent="0.25">
      <c r="A68" s="47">
        <v>58</v>
      </c>
      <c r="B68" s="33">
        <v>2026</v>
      </c>
      <c r="C68" s="34" t="s">
        <v>12</v>
      </c>
      <c r="D68" s="29" t="s">
        <v>49</v>
      </c>
      <c r="E68" s="63">
        <v>160000</v>
      </c>
      <c r="F68" s="64" t="s">
        <v>129</v>
      </c>
      <c r="G68" s="53" t="s">
        <v>29</v>
      </c>
    </row>
    <row r="69" spans="1:7" s="51" customFormat="1" ht="45" x14ac:dyDescent="0.25">
      <c r="A69" s="47">
        <v>59</v>
      </c>
      <c r="B69" s="33">
        <v>2026</v>
      </c>
      <c r="C69" s="34" t="s">
        <v>13</v>
      </c>
      <c r="D69" s="29" t="s">
        <v>49</v>
      </c>
      <c r="E69" s="63">
        <v>20000</v>
      </c>
      <c r="F69" s="64" t="s">
        <v>129</v>
      </c>
      <c r="G69" s="53" t="s">
        <v>29</v>
      </c>
    </row>
    <row r="70" spans="1:7" s="51" customFormat="1" ht="45" x14ac:dyDescent="0.25">
      <c r="A70" s="47">
        <v>60</v>
      </c>
      <c r="B70" s="33">
        <v>2026</v>
      </c>
      <c r="C70" s="34" t="s">
        <v>14</v>
      </c>
      <c r="D70" s="29" t="s">
        <v>49</v>
      </c>
      <c r="E70" s="63">
        <v>50000</v>
      </c>
      <c r="F70" s="64" t="s">
        <v>129</v>
      </c>
      <c r="G70" s="53" t="s">
        <v>29</v>
      </c>
    </row>
    <row r="71" spans="1:7" s="51" customFormat="1" ht="45" x14ac:dyDescent="0.25">
      <c r="A71" s="47">
        <v>61</v>
      </c>
      <c r="B71" s="33">
        <v>2026</v>
      </c>
      <c r="C71" s="34" t="s">
        <v>15</v>
      </c>
      <c r="D71" s="29" t="s">
        <v>49</v>
      </c>
      <c r="E71" s="63">
        <v>1500000</v>
      </c>
      <c r="F71" s="64" t="s">
        <v>129</v>
      </c>
      <c r="G71" s="53" t="s">
        <v>29</v>
      </c>
    </row>
    <row r="72" spans="1:7" s="51" customFormat="1" ht="45" x14ac:dyDescent="0.25">
      <c r="A72" s="47">
        <v>62</v>
      </c>
      <c r="B72" s="33">
        <v>2026</v>
      </c>
      <c r="C72" s="34" t="s">
        <v>16</v>
      </c>
      <c r="D72" s="29" t="s">
        <v>49</v>
      </c>
      <c r="E72" s="63">
        <v>200000</v>
      </c>
      <c r="F72" s="64" t="s">
        <v>129</v>
      </c>
      <c r="G72" s="53" t="s">
        <v>29</v>
      </c>
    </row>
    <row r="73" spans="1:7" s="51" customFormat="1" ht="45" x14ac:dyDescent="0.25">
      <c r="A73" s="47">
        <v>63</v>
      </c>
      <c r="B73" s="33">
        <v>2026</v>
      </c>
      <c r="C73" s="34" t="s">
        <v>17</v>
      </c>
      <c r="D73" s="29" t="s">
        <v>49</v>
      </c>
      <c r="E73" s="63">
        <v>15000</v>
      </c>
      <c r="F73" s="64" t="s">
        <v>129</v>
      </c>
      <c r="G73" s="53" t="s">
        <v>29</v>
      </c>
    </row>
    <row r="74" spans="1:7" s="51" customFormat="1" ht="45" x14ac:dyDescent="0.25">
      <c r="A74" s="47">
        <v>64</v>
      </c>
      <c r="B74" s="33">
        <v>2026</v>
      </c>
      <c r="C74" s="34" t="s">
        <v>18</v>
      </c>
      <c r="D74" s="29" t="s">
        <v>49</v>
      </c>
      <c r="E74" s="63">
        <v>150000</v>
      </c>
      <c r="F74" s="64" t="s">
        <v>129</v>
      </c>
      <c r="G74" s="53" t="s">
        <v>29</v>
      </c>
    </row>
    <row r="75" spans="1:7" s="51" customFormat="1" ht="45" x14ac:dyDescent="0.25">
      <c r="A75" s="47">
        <v>65</v>
      </c>
      <c r="B75" s="33">
        <v>2026</v>
      </c>
      <c r="C75" s="34" t="s">
        <v>19</v>
      </c>
      <c r="D75" s="29" t="s">
        <v>49</v>
      </c>
      <c r="E75" s="63">
        <v>100000</v>
      </c>
      <c r="F75" s="64" t="s">
        <v>129</v>
      </c>
      <c r="G75" s="53" t="s">
        <v>29</v>
      </c>
    </row>
    <row r="76" spans="1:7" s="51" customFormat="1" ht="61.15" customHeight="1" x14ac:dyDescent="0.25">
      <c r="A76" s="47">
        <v>66</v>
      </c>
      <c r="B76" s="33">
        <v>2026</v>
      </c>
      <c r="C76" s="34" t="s">
        <v>20</v>
      </c>
      <c r="D76" s="29" t="s">
        <v>49</v>
      </c>
      <c r="E76" s="63">
        <v>320000</v>
      </c>
      <c r="F76" s="64" t="s">
        <v>129</v>
      </c>
      <c r="G76" s="53" t="s">
        <v>30</v>
      </c>
    </row>
    <row r="77" spans="1:7" s="51" customFormat="1" ht="45" x14ac:dyDescent="0.25">
      <c r="A77" s="47">
        <v>67</v>
      </c>
      <c r="B77" s="33">
        <v>2026</v>
      </c>
      <c r="C77" s="34" t="s">
        <v>21</v>
      </c>
      <c r="D77" s="29" t="s">
        <v>49</v>
      </c>
      <c r="E77" s="63">
        <v>150000</v>
      </c>
      <c r="F77" s="64" t="s">
        <v>129</v>
      </c>
      <c r="G77" s="53" t="s">
        <v>30</v>
      </c>
    </row>
    <row r="78" spans="1:7" s="51" customFormat="1" ht="45" x14ac:dyDescent="0.25">
      <c r="A78" s="47">
        <v>68</v>
      </c>
      <c r="B78" s="33">
        <v>2026</v>
      </c>
      <c r="C78" s="34" t="s">
        <v>22</v>
      </c>
      <c r="D78" s="29" t="s">
        <v>49</v>
      </c>
      <c r="E78" s="63">
        <v>80000</v>
      </c>
      <c r="F78" s="64" t="s">
        <v>129</v>
      </c>
      <c r="G78" s="53" t="s">
        <v>30</v>
      </c>
    </row>
    <row r="79" spans="1:7" ht="42.75" x14ac:dyDescent="0.25">
      <c r="A79" s="39"/>
      <c r="B79" s="4"/>
      <c r="C79" s="17"/>
      <c r="D79" s="31" t="s">
        <v>128</v>
      </c>
      <c r="E79" s="28">
        <f>SUM(E60:E78)</f>
        <v>4461000</v>
      </c>
      <c r="F79" s="43"/>
      <c r="G79" s="9"/>
    </row>
    <row r="80" spans="1:7" x14ac:dyDescent="0.25">
      <c r="B80" s="10"/>
      <c r="C80" s="11"/>
      <c r="D80" s="35"/>
      <c r="E80" s="12"/>
      <c r="F80" s="44"/>
      <c r="G80" s="14"/>
    </row>
    <row r="81" spans="2:7" x14ac:dyDescent="0.25">
      <c r="B81" s="13"/>
      <c r="C81" s="11"/>
      <c r="D81" s="35"/>
      <c r="E81" s="12"/>
      <c r="F81" s="44"/>
      <c r="G81" s="14"/>
    </row>
    <row r="82" spans="2:7" x14ac:dyDescent="0.25">
      <c r="B82" s="13"/>
      <c r="C82" s="11"/>
      <c r="D82" s="35"/>
      <c r="E82" s="12"/>
      <c r="F82" s="44"/>
      <c r="G82" s="14"/>
    </row>
    <row r="83" spans="2:7" x14ac:dyDescent="0.25">
      <c r="B83" s="13"/>
      <c r="C83" s="11"/>
      <c r="D83" s="35"/>
      <c r="E83" s="12"/>
      <c r="F83" s="44"/>
      <c r="G83" s="14"/>
    </row>
    <row r="84" spans="2:7" x14ac:dyDescent="0.25">
      <c r="B84" s="13"/>
      <c r="C84" s="11"/>
      <c r="D84" s="35"/>
      <c r="E84" s="12"/>
      <c r="F84" s="44"/>
      <c r="G84" s="14"/>
    </row>
    <row r="85" spans="2:7" x14ac:dyDescent="0.25">
      <c r="B85" s="13"/>
      <c r="C85" s="11"/>
      <c r="D85" s="35"/>
      <c r="E85" s="12"/>
      <c r="F85" s="44"/>
      <c r="G85" s="14"/>
    </row>
    <row r="86" spans="2:7" x14ac:dyDescent="0.25">
      <c r="B86" s="13"/>
      <c r="C86" s="11"/>
      <c r="D86" s="35"/>
      <c r="E86" s="12"/>
      <c r="F86" s="44"/>
      <c r="G86" s="14"/>
    </row>
    <row r="87" spans="2:7" x14ac:dyDescent="0.25">
      <c r="B87" s="13"/>
      <c r="C87" s="11"/>
      <c r="D87" s="35"/>
      <c r="E87" s="12"/>
      <c r="F87" s="44"/>
      <c r="G87" s="14"/>
    </row>
    <row r="88" spans="2:7" x14ac:dyDescent="0.25">
      <c r="B88" s="13"/>
      <c r="C88" s="11"/>
      <c r="D88" s="35"/>
      <c r="E88" s="12"/>
      <c r="F88" s="44"/>
      <c r="G88" s="14"/>
    </row>
    <row r="89" spans="2:7" x14ac:dyDescent="0.25">
      <c r="B89" s="13"/>
      <c r="C89" s="11"/>
      <c r="D89" s="35"/>
      <c r="E89" s="12"/>
      <c r="F89" s="44"/>
      <c r="G89" s="14"/>
    </row>
    <row r="90" spans="2:7" x14ac:dyDescent="0.25">
      <c r="B90" s="13"/>
      <c r="C90" s="11"/>
      <c r="D90" s="35"/>
      <c r="E90" s="12"/>
      <c r="F90" s="44"/>
      <c r="G90" s="14"/>
    </row>
    <row r="91" spans="2:7" x14ac:dyDescent="0.25">
      <c r="B91" s="13"/>
      <c r="C91" s="11"/>
      <c r="D91" s="35"/>
      <c r="E91" s="12"/>
      <c r="F91" s="44"/>
      <c r="G91" s="14"/>
    </row>
    <row r="92" spans="2:7" x14ac:dyDescent="0.25">
      <c r="B92" s="13"/>
      <c r="C92" s="11"/>
      <c r="D92" s="35"/>
      <c r="E92" s="12"/>
      <c r="F92" s="44"/>
      <c r="G92" s="14"/>
    </row>
    <row r="93" spans="2:7" x14ac:dyDescent="0.25">
      <c r="B93" s="13"/>
      <c r="C93" s="11"/>
      <c r="D93" s="35"/>
      <c r="E93" s="12"/>
      <c r="F93" s="44"/>
      <c r="G93" s="14"/>
    </row>
    <row r="94" spans="2:7" x14ac:dyDescent="0.25">
      <c r="B94" s="13"/>
      <c r="C94" s="11"/>
      <c r="D94" s="35"/>
      <c r="E94" s="12"/>
      <c r="F94" s="44"/>
      <c r="G94" s="14"/>
    </row>
    <row r="95" spans="2:7" x14ac:dyDescent="0.25">
      <c r="B95" s="13"/>
      <c r="C95" s="11"/>
      <c r="D95" s="35"/>
      <c r="E95" s="12"/>
      <c r="F95" s="44"/>
      <c r="G95" s="14"/>
    </row>
    <row r="96" spans="2:7" x14ac:dyDescent="0.25">
      <c r="B96" s="13"/>
      <c r="C96" s="11"/>
      <c r="D96" s="35"/>
      <c r="E96" s="12"/>
      <c r="F96" s="44"/>
      <c r="G96" s="14"/>
    </row>
    <row r="97" spans="2:7" x14ac:dyDescent="0.25">
      <c r="B97" s="13"/>
      <c r="C97" s="11"/>
      <c r="D97" s="35"/>
      <c r="E97" s="12"/>
      <c r="F97" s="44"/>
      <c r="G97" s="14"/>
    </row>
    <row r="98" spans="2:7" x14ac:dyDescent="0.25">
      <c r="B98" s="13"/>
      <c r="C98" s="11"/>
      <c r="D98" s="35"/>
      <c r="E98" s="12"/>
      <c r="F98" s="44"/>
      <c r="G98" s="14"/>
    </row>
    <row r="99" spans="2:7" x14ac:dyDescent="0.25">
      <c r="B99" s="13"/>
      <c r="C99" s="11"/>
      <c r="D99" s="35"/>
      <c r="E99" s="12"/>
      <c r="F99" s="44"/>
      <c r="G99" s="14"/>
    </row>
    <row r="100" spans="2:7" x14ac:dyDescent="0.25">
      <c r="B100" s="13"/>
      <c r="C100" s="11"/>
      <c r="D100" s="35"/>
      <c r="E100" s="12"/>
      <c r="F100" s="44"/>
      <c r="G100" s="14"/>
    </row>
    <row r="101" spans="2:7" x14ac:dyDescent="0.25">
      <c r="B101" s="13"/>
      <c r="C101" s="11"/>
      <c r="D101" s="35"/>
      <c r="E101" s="12"/>
      <c r="F101" s="44"/>
      <c r="G101" s="14"/>
    </row>
    <row r="102" spans="2:7" x14ac:dyDescent="0.25">
      <c r="B102" s="13"/>
      <c r="C102" s="11"/>
      <c r="D102" s="35"/>
      <c r="E102" s="12"/>
      <c r="F102" s="44"/>
      <c r="G102" s="14"/>
    </row>
    <row r="103" spans="2:7" x14ac:dyDescent="0.25">
      <c r="B103" s="13"/>
      <c r="C103" s="11"/>
      <c r="D103" s="35"/>
      <c r="E103" s="12"/>
      <c r="F103" s="44"/>
      <c r="G103" s="14"/>
    </row>
    <row r="104" spans="2:7" x14ac:dyDescent="0.25">
      <c r="B104" s="13"/>
      <c r="C104" s="11"/>
      <c r="D104" s="35"/>
      <c r="E104" s="12"/>
      <c r="F104" s="44"/>
      <c r="G104" s="14"/>
    </row>
    <row r="105" spans="2:7" x14ac:dyDescent="0.25">
      <c r="B105" s="13"/>
      <c r="C105" s="11"/>
      <c r="D105" s="35"/>
      <c r="E105" s="12"/>
      <c r="F105" s="44"/>
      <c r="G105" s="14"/>
    </row>
    <row r="106" spans="2:7" x14ac:dyDescent="0.25">
      <c r="B106" s="13"/>
      <c r="C106" s="11"/>
      <c r="D106" s="35"/>
      <c r="E106" s="12"/>
      <c r="F106" s="44"/>
      <c r="G106" s="14"/>
    </row>
    <row r="107" spans="2:7" x14ac:dyDescent="0.25">
      <c r="B107" s="13"/>
      <c r="C107" s="11"/>
      <c r="D107" s="35"/>
      <c r="E107" s="12"/>
      <c r="F107" s="44"/>
      <c r="G107" s="14"/>
    </row>
    <row r="108" spans="2:7" x14ac:dyDescent="0.25">
      <c r="B108" s="13"/>
      <c r="C108" s="11"/>
      <c r="D108" s="35"/>
      <c r="E108" s="12"/>
      <c r="F108" s="44"/>
      <c r="G108" s="14"/>
    </row>
    <row r="109" spans="2:7" x14ac:dyDescent="0.25">
      <c r="B109" s="13"/>
      <c r="C109" s="11"/>
      <c r="D109" s="35"/>
      <c r="E109" s="12"/>
      <c r="F109" s="44"/>
      <c r="G109" s="14"/>
    </row>
    <row r="110" spans="2:7" x14ac:dyDescent="0.25">
      <c r="B110" s="13"/>
      <c r="C110" s="11"/>
      <c r="D110" s="35"/>
      <c r="E110" s="12"/>
      <c r="F110" s="44"/>
      <c r="G110" s="14"/>
    </row>
    <row r="111" spans="2:7" x14ac:dyDescent="0.25">
      <c r="B111" s="13"/>
      <c r="C111" s="11"/>
      <c r="D111" s="35"/>
      <c r="E111" s="12"/>
      <c r="F111" s="44"/>
      <c r="G111" s="14"/>
    </row>
    <row r="112" spans="2:7" x14ac:dyDescent="0.25">
      <c r="B112" s="13"/>
      <c r="C112" s="11"/>
      <c r="D112" s="35"/>
      <c r="E112" s="12"/>
      <c r="F112" s="44"/>
      <c r="G112" s="14"/>
    </row>
    <row r="113" spans="2:7" x14ac:dyDescent="0.25">
      <c r="B113" s="13"/>
      <c r="C113" s="11"/>
      <c r="D113" s="35"/>
      <c r="E113" s="12"/>
      <c r="F113" s="44"/>
      <c r="G113" s="14"/>
    </row>
    <row r="114" spans="2:7" x14ac:dyDescent="0.25">
      <c r="B114" s="13"/>
      <c r="C114" s="11"/>
      <c r="D114" s="35"/>
      <c r="E114" s="12"/>
      <c r="F114" s="44"/>
      <c r="G114" s="14"/>
    </row>
    <row r="115" spans="2:7" x14ac:dyDescent="0.25">
      <c r="B115" s="13"/>
      <c r="C115" s="11"/>
      <c r="D115" s="35"/>
      <c r="E115" s="12"/>
      <c r="F115" s="44"/>
      <c r="G115" s="14"/>
    </row>
    <row r="116" spans="2:7" x14ac:dyDescent="0.25">
      <c r="B116" s="13"/>
      <c r="C116" s="11"/>
      <c r="D116" s="35"/>
      <c r="E116" s="12"/>
      <c r="F116" s="44"/>
      <c r="G116" s="14"/>
    </row>
    <row r="117" spans="2:7" x14ac:dyDescent="0.25">
      <c r="B117" s="13"/>
      <c r="C117" s="11"/>
      <c r="D117" s="35"/>
      <c r="E117" s="12"/>
      <c r="F117" s="44"/>
      <c r="G117" s="14"/>
    </row>
    <row r="118" spans="2:7" x14ac:dyDescent="0.25">
      <c r="B118" s="13"/>
      <c r="C118" s="11"/>
      <c r="D118" s="35"/>
      <c r="E118" s="12"/>
      <c r="F118" s="44"/>
      <c r="G118" s="14"/>
    </row>
    <row r="119" spans="2:7" x14ac:dyDescent="0.25">
      <c r="B119" s="13"/>
      <c r="C119" s="11"/>
      <c r="D119" s="35"/>
      <c r="E119" s="12"/>
      <c r="F119" s="44"/>
      <c r="G119" s="14"/>
    </row>
    <row r="120" spans="2:7" x14ac:dyDescent="0.25">
      <c r="B120" s="13"/>
      <c r="C120" s="11"/>
      <c r="D120" s="35"/>
      <c r="E120" s="12"/>
      <c r="F120" s="44"/>
      <c r="G120" s="14"/>
    </row>
    <row r="121" spans="2:7" x14ac:dyDescent="0.25">
      <c r="B121" s="13"/>
      <c r="C121" s="11"/>
      <c r="D121" s="35"/>
      <c r="E121" s="12"/>
      <c r="F121" s="44"/>
      <c r="G121" s="14"/>
    </row>
    <row r="122" spans="2:7" x14ac:dyDescent="0.25">
      <c r="B122" s="13"/>
      <c r="C122" s="11"/>
      <c r="D122" s="35"/>
      <c r="E122" s="12"/>
      <c r="F122" s="44"/>
      <c r="G122" s="14"/>
    </row>
    <row r="123" spans="2:7" x14ac:dyDescent="0.25">
      <c r="B123" s="13"/>
      <c r="C123" s="11"/>
      <c r="D123" s="35"/>
      <c r="E123" s="12"/>
      <c r="F123" s="44"/>
      <c r="G123" s="14"/>
    </row>
    <row r="124" spans="2:7" x14ac:dyDescent="0.25">
      <c r="B124" s="13"/>
      <c r="C124" s="11"/>
      <c r="D124" s="35"/>
      <c r="E124" s="12"/>
      <c r="F124" s="44"/>
      <c r="G124" s="14"/>
    </row>
    <row r="125" spans="2:7" x14ac:dyDescent="0.25">
      <c r="B125" s="13"/>
      <c r="C125" s="11"/>
      <c r="D125" s="35"/>
      <c r="E125" s="12"/>
      <c r="F125" s="44"/>
      <c r="G125" s="14"/>
    </row>
    <row r="126" spans="2:7" x14ac:dyDescent="0.25">
      <c r="B126" s="13"/>
      <c r="C126" s="11"/>
      <c r="D126" s="35"/>
      <c r="E126" s="12"/>
      <c r="F126" s="44"/>
      <c r="G126" s="14"/>
    </row>
    <row r="127" spans="2:7" x14ac:dyDescent="0.25">
      <c r="B127" s="13"/>
      <c r="C127" s="11"/>
      <c r="D127" s="35"/>
      <c r="E127" s="12"/>
      <c r="F127" s="44"/>
      <c r="G127" s="14"/>
    </row>
    <row r="128" spans="2:7" x14ac:dyDescent="0.25">
      <c r="B128" s="13"/>
      <c r="C128" s="11"/>
      <c r="D128" s="35"/>
      <c r="E128" s="12"/>
      <c r="F128" s="44"/>
      <c r="G128" s="14"/>
    </row>
    <row r="129" spans="2:7" x14ac:dyDescent="0.25">
      <c r="B129" s="13"/>
      <c r="C129" s="11"/>
      <c r="D129" s="35"/>
      <c r="E129" s="12"/>
      <c r="F129" s="44"/>
      <c r="G129" s="14"/>
    </row>
    <row r="130" spans="2:7" x14ac:dyDescent="0.25">
      <c r="B130" s="13"/>
      <c r="C130" s="11"/>
      <c r="D130" s="35"/>
      <c r="E130" s="12"/>
      <c r="F130" s="44"/>
      <c r="G130" s="14"/>
    </row>
    <row r="131" spans="2:7" x14ac:dyDescent="0.25">
      <c r="B131" s="13"/>
      <c r="C131" s="11"/>
      <c r="D131" s="35"/>
      <c r="E131" s="12"/>
      <c r="F131" s="44"/>
      <c r="G131" s="14"/>
    </row>
    <row r="132" spans="2:7" x14ac:dyDescent="0.25">
      <c r="B132" s="13"/>
      <c r="C132" s="11"/>
      <c r="D132" s="35"/>
      <c r="E132" s="12"/>
      <c r="F132" s="44"/>
      <c r="G132" s="14"/>
    </row>
    <row r="133" spans="2:7" x14ac:dyDescent="0.25">
      <c r="B133" s="13"/>
      <c r="C133" s="11"/>
      <c r="D133" s="35"/>
      <c r="E133" s="12"/>
      <c r="F133" s="44"/>
      <c r="G133" s="14"/>
    </row>
    <row r="134" spans="2:7" x14ac:dyDescent="0.25">
      <c r="B134" s="13"/>
      <c r="C134" s="11"/>
      <c r="D134" s="35"/>
      <c r="E134" s="12"/>
      <c r="F134" s="44"/>
      <c r="G134" s="14"/>
    </row>
    <row r="135" spans="2:7" x14ac:dyDescent="0.25">
      <c r="B135" s="13"/>
      <c r="C135" s="11"/>
      <c r="D135" s="35"/>
      <c r="E135" s="12"/>
      <c r="F135" s="44"/>
      <c r="G135" s="14"/>
    </row>
    <row r="136" spans="2:7" x14ac:dyDescent="0.25">
      <c r="B136" s="13"/>
      <c r="C136" s="11"/>
      <c r="D136" s="35"/>
      <c r="E136" s="12"/>
      <c r="F136" s="44"/>
      <c r="G136" s="14"/>
    </row>
    <row r="137" spans="2:7" x14ac:dyDescent="0.25">
      <c r="B137" s="13"/>
      <c r="C137" s="11"/>
      <c r="D137" s="35"/>
      <c r="E137" s="12"/>
      <c r="F137" s="44"/>
      <c r="G137" s="14"/>
    </row>
  </sheetData>
  <mergeCells count="3">
    <mergeCell ref="A3:G3"/>
    <mergeCell ref="A1:G1"/>
    <mergeCell ref="A42:G42"/>
  </mergeCells>
  <pageMargins left="0.7" right="0.7" top="0.75" bottom="0.75" header="0.3" footer="0.3"/>
  <pageSetup paperSize="8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L34"/>
  <sheetViews>
    <sheetView view="pageBreakPreview" zoomScale="115" zoomScaleNormal="130" zoomScaleSheetLayoutView="115" workbookViewId="0">
      <selection activeCell="I13" sqref="I13"/>
    </sheetView>
  </sheetViews>
  <sheetFormatPr defaultRowHeight="15" x14ac:dyDescent="0.25"/>
  <cols>
    <col min="1" max="1" width="5.140625" style="78" bestFit="1" customWidth="1"/>
    <col min="2" max="2" width="15.28515625" style="67" hidden="1" customWidth="1"/>
    <col min="3" max="3" width="88.28515625" style="67" bestFit="1" customWidth="1"/>
    <col min="4" max="4" width="17.5703125" style="82" bestFit="1" customWidth="1"/>
    <col min="5" max="5" width="14.5703125" style="66" customWidth="1"/>
    <col min="6" max="16384" width="9.140625" style="67"/>
  </cols>
  <sheetData>
    <row r="1" spans="1:5" ht="15.75" x14ac:dyDescent="0.25">
      <c r="A1" s="65"/>
      <c r="B1" s="89" t="s">
        <v>158</v>
      </c>
      <c r="C1" s="90"/>
      <c r="D1" s="90"/>
    </row>
    <row r="2" spans="1:5" ht="28.5" x14ac:dyDescent="0.25">
      <c r="A2" s="68" t="s">
        <v>130</v>
      </c>
      <c r="B2" s="69"/>
      <c r="C2" s="23" t="s">
        <v>1</v>
      </c>
      <c r="D2" s="24" t="s">
        <v>131</v>
      </c>
      <c r="E2" s="23" t="s">
        <v>2</v>
      </c>
    </row>
    <row r="3" spans="1:5" x14ac:dyDescent="0.25">
      <c r="A3" s="65">
        <v>1</v>
      </c>
      <c r="B3" s="70">
        <v>2024</v>
      </c>
      <c r="C3" s="71" t="s">
        <v>132</v>
      </c>
      <c r="D3" s="72">
        <v>146400</v>
      </c>
      <c r="E3" s="73" t="s">
        <v>3</v>
      </c>
    </row>
    <row r="4" spans="1:5" x14ac:dyDescent="0.25">
      <c r="A4" s="65">
        <v>2</v>
      </c>
      <c r="B4" s="70">
        <v>2024</v>
      </c>
      <c r="C4" s="71" t="s">
        <v>133</v>
      </c>
      <c r="D4" s="72">
        <v>12200</v>
      </c>
      <c r="E4" s="73" t="s">
        <v>3</v>
      </c>
    </row>
    <row r="5" spans="1:5" x14ac:dyDescent="0.25">
      <c r="A5" s="65">
        <v>3</v>
      </c>
      <c r="B5" s="70">
        <v>2024</v>
      </c>
      <c r="C5" s="71" t="s">
        <v>134</v>
      </c>
      <c r="D5" s="72">
        <v>146400</v>
      </c>
      <c r="E5" s="73" t="s">
        <v>3</v>
      </c>
    </row>
    <row r="6" spans="1:5" x14ac:dyDescent="0.25">
      <c r="A6" s="65">
        <v>4</v>
      </c>
      <c r="B6" s="70">
        <v>2024</v>
      </c>
      <c r="C6" s="71" t="s">
        <v>135</v>
      </c>
      <c r="D6" s="72">
        <v>146400</v>
      </c>
      <c r="E6" s="73" t="s">
        <v>3</v>
      </c>
    </row>
    <row r="7" spans="1:5" x14ac:dyDescent="0.25">
      <c r="A7" s="65">
        <v>5</v>
      </c>
      <c r="B7" s="70">
        <v>2024</v>
      </c>
      <c r="C7" s="71" t="s">
        <v>136</v>
      </c>
      <c r="D7" s="72">
        <v>122000</v>
      </c>
      <c r="E7" s="73" t="s">
        <v>3</v>
      </c>
    </row>
    <row r="8" spans="1:5" x14ac:dyDescent="0.25">
      <c r="A8" s="65">
        <v>6</v>
      </c>
      <c r="B8" s="70">
        <v>2024</v>
      </c>
      <c r="C8" s="71" t="s">
        <v>137</v>
      </c>
      <c r="D8" s="72">
        <f>36600*4</f>
        <v>146400</v>
      </c>
      <c r="E8" s="73" t="s">
        <v>3</v>
      </c>
    </row>
    <row r="9" spans="1:5" x14ac:dyDescent="0.25">
      <c r="A9" s="65">
        <v>7</v>
      </c>
      <c r="B9" s="70">
        <v>2024</v>
      </c>
      <c r="C9" s="71" t="s">
        <v>138</v>
      </c>
      <c r="D9" s="72">
        <v>54900</v>
      </c>
      <c r="E9" s="73" t="s">
        <v>3</v>
      </c>
    </row>
    <row r="10" spans="1:5" x14ac:dyDescent="0.25">
      <c r="A10" s="65">
        <v>8</v>
      </c>
      <c r="B10" s="70">
        <v>2024</v>
      </c>
      <c r="C10" s="71" t="s">
        <v>139</v>
      </c>
      <c r="D10" s="72">
        <v>18000</v>
      </c>
      <c r="E10" s="73" t="s">
        <v>3</v>
      </c>
    </row>
    <row r="11" spans="1:5" x14ac:dyDescent="0.25">
      <c r="A11" s="65">
        <v>9</v>
      </c>
      <c r="B11" s="70">
        <v>2024</v>
      </c>
      <c r="C11" s="71" t="s">
        <v>140</v>
      </c>
      <c r="D11" s="72">
        <v>122000</v>
      </c>
      <c r="E11" s="73" t="s">
        <v>3</v>
      </c>
    </row>
    <row r="12" spans="1:5" x14ac:dyDescent="0.25">
      <c r="A12" s="65">
        <v>10</v>
      </c>
      <c r="B12" s="74">
        <v>2024</v>
      </c>
      <c r="C12" s="71" t="s">
        <v>141</v>
      </c>
      <c r="D12" s="72">
        <v>488000</v>
      </c>
      <c r="E12" s="73" t="s">
        <v>3</v>
      </c>
    </row>
    <row r="13" spans="1:5" x14ac:dyDescent="0.25">
      <c r="A13" s="65">
        <v>11</v>
      </c>
      <c r="B13" s="74">
        <v>2024</v>
      </c>
      <c r="C13" s="75" t="s">
        <v>142</v>
      </c>
      <c r="D13" s="72">
        <v>488000</v>
      </c>
      <c r="E13" s="76" t="s">
        <v>3</v>
      </c>
    </row>
    <row r="14" spans="1:5" x14ac:dyDescent="0.25">
      <c r="A14" s="65">
        <v>12</v>
      </c>
      <c r="B14" s="74">
        <v>2024</v>
      </c>
      <c r="C14" s="71" t="s">
        <v>143</v>
      </c>
      <c r="D14" s="72">
        <v>305000</v>
      </c>
      <c r="E14" s="73" t="s">
        <v>3</v>
      </c>
    </row>
    <row r="15" spans="1:5" x14ac:dyDescent="0.25">
      <c r="A15" s="65">
        <v>13</v>
      </c>
      <c r="B15" s="74">
        <v>2024</v>
      </c>
      <c r="C15" s="71" t="s">
        <v>144</v>
      </c>
      <c r="D15" s="72">
        <v>366000</v>
      </c>
      <c r="E15" s="73" t="s">
        <v>3</v>
      </c>
    </row>
    <row r="16" spans="1:5" x14ac:dyDescent="0.25">
      <c r="A16" s="65">
        <v>14</v>
      </c>
      <c r="B16" s="74">
        <v>2024</v>
      </c>
      <c r="C16" s="71" t="s">
        <v>145</v>
      </c>
      <c r="D16" s="72">
        <v>292800</v>
      </c>
      <c r="E16" s="73" t="s">
        <v>3</v>
      </c>
    </row>
    <row r="17" spans="1:12" x14ac:dyDescent="0.25">
      <c r="A17" s="65">
        <v>15</v>
      </c>
      <c r="B17" s="74">
        <v>2024</v>
      </c>
      <c r="C17" s="71" t="s">
        <v>146</v>
      </c>
      <c r="D17" s="72">
        <v>1171200</v>
      </c>
      <c r="E17" s="73" t="s">
        <v>3</v>
      </c>
    </row>
    <row r="18" spans="1:12" x14ac:dyDescent="0.25">
      <c r="A18" s="65">
        <v>16</v>
      </c>
      <c r="B18" s="74">
        <v>2024</v>
      </c>
      <c r="C18" s="71" t="s">
        <v>147</v>
      </c>
      <c r="D18" s="72">
        <v>976000</v>
      </c>
      <c r="E18" s="73" t="s">
        <v>3</v>
      </c>
    </row>
    <row r="19" spans="1:12" x14ac:dyDescent="0.25">
      <c r="A19" s="65">
        <v>17</v>
      </c>
      <c r="B19" s="74">
        <v>2024</v>
      </c>
      <c r="C19" s="71" t="s">
        <v>148</v>
      </c>
      <c r="D19" s="72">
        <v>366000</v>
      </c>
      <c r="E19" s="73" t="s">
        <v>3</v>
      </c>
    </row>
    <row r="20" spans="1:12" x14ac:dyDescent="0.25">
      <c r="A20" s="65"/>
      <c r="B20" s="77"/>
      <c r="C20" s="77"/>
      <c r="D20" s="83">
        <f>SUM(D3:D19)</f>
        <v>5367700</v>
      </c>
      <c r="E20" s="74"/>
    </row>
    <row r="21" spans="1:12" x14ac:dyDescent="0.25">
      <c r="D21" s="67"/>
    </row>
    <row r="22" spans="1:12" x14ac:dyDescent="0.25">
      <c r="A22" s="80"/>
      <c r="D22" s="67"/>
    </row>
    <row r="23" spans="1:12" ht="28.5" x14ac:dyDescent="0.25">
      <c r="A23" s="68" t="s">
        <v>130</v>
      </c>
      <c r="C23" s="23" t="s">
        <v>149</v>
      </c>
      <c r="D23" s="24" t="s">
        <v>131</v>
      </c>
      <c r="E23" s="23" t="s">
        <v>2</v>
      </c>
      <c r="L23" s="79"/>
    </row>
    <row r="24" spans="1:12" x14ac:dyDescent="0.25">
      <c r="A24" s="65">
        <v>18</v>
      </c>
      <c r="C24" s="79" t="s">
        <v>150</v>
      </c>
      <c r="D24" s="72">
        <v>465000</v>
      </c>
      <c r="E24" s="73" t="s">
        <v>3</v>
      </c>
    </row>
    <row r="25" spans="1:12" x14ac:dyDescent="0.25">
      <c r="A25" s="65">
        <v>19</v>
      </c>
      <c r="C25" s="79" t="s">
        <v>151</v>
      </c>
      <c r="D25" s="72">
        <v>615000</v>
      </c>
      <c r="E25" s="73" t="s">
        <v>3</v>
      </c>
    </row>
    <row r="26" spans="1:12" x14ac:dyDescent="0.25">
      <c r="A26" s="65">
        <v>20</v>
      </c>
      <c r="C26" s="79" t="s">
        <v>152</v>
      </c>
      <c r="D26" s="72">
        <v>865000</v>
      </c>
      <c r="E26" s="73" t="s">
        <v>3</v>
      </c>
    </row>
    <row r="27" spans="1:12" x14ac:dyDescent="0.25">
      <c r="A27" s="65">
        <v>21</v>
      </c>
      <c r="C27" s="79" t="s">
        <v>153</v>
      </c>
      <c r="D27" s="72">
        <v>785000</v>
      </c>
      <c r="E27" s="73" t="s">
        <v>3</v>
      </c>
    </row>
    <row r="28" spans="1:12" x14ac:dyDescent="0.25">
      <c r="A28" s="65">
        <v>22</v>
      </c>
      <c r="C28" s="79" t="s">
        <v>154</v>
      </c>
      <c r="D28" s="72">
        <v>900000</v>
      </c>
      <c r="E28" s="73" t="s">
        <v>3</v>
      </c>
    </row>
    <row r="29" spans="1:12" x14ac:dyDescent="0.25">
      <c r="A29" s="65">
        <v>23</v>
      </c>
      <c r="C29" s="79" t="s">
        <v>155</v>
      </c>
      <c r="D29" s="72">
        <v>1050000</v>
      </c>
      <c r="E29" s="73" t="s">
        <v>3</v>
      </c>
    </row>
    <row r="30" spans="1:12" x14ac:dyDescent="0.25">
      <c r="A30" s="65">
        <v>24</v>
      </c>
      <c r="C30" s="79" t="s">
        <v>156</v>
      </c>
      <c r="D30" s="72">
        <v>320000</v>
      </c>
      <c r="E30" s="73" t="s">
        <v>3</v>
      </c>
    </row>
    <row r="31" spans="1:12" x14ac:dyDescent="0.25">
      <c r="D31" s="83">
        <f>SUM(D24:D30)</f>
        <v>5000000</v>
      </c>
    </row>
    <row r="32" spans="1:12" x14ac:dyDescent="0.25">
      <c r="D32" s="67"/>
    </row>
    <row r="33" spans="3:4" x14ac:dyDescent="0.25">
      <c r="C33" s="81" t="s">
        <v>157</v>
      </c>
      <c r="D33" s="84">
        <f>+D20+D31</f>
        <v>10367700</v>
      </c>
    </row>
    <row r="34" spans="3:4" x14ac:dyDescent="0.25">
      <c r="C34" s="81"/>
      <c r="D34" s="81"/>
    </row>
  </sheetData>
  <mergeCells count="1">
    <mergeCell ref="B1:D1"/>
  </mergeCells>
  <pageMargins left="0.78740157480314965" right="0" top="0.59055118110236227" bottom="0.59055118110236227" header="0.51181102362204722" footer="0.51181102362204722"/>
  <pageSetup paperSize="9" scale="8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Investimenti 2026</vt:lpstr>
      <vt:lpstr>2027-2028</vt:lpstr>
      <vt:lpstr>'2027-2028'!Area_stampa</vt:lpstr>
      <vt:lpstr>'Investimenti 2026'!Area_stampa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Roccella Giovanni Luca</cp:lastModifiedBy>
  <cp:lastPrinted>2026-02-24T14:49:51Z</cp:lastPrinted>
  <dcterms:created xsi:type="dcterms:W3CDTF">2023-12-19T16:02:21Z</dcterms:created>
  <dcterms:modified xsi:type="dcterms:W3CDTF">2026-02-24T14:49:55Z</dcterms:modified>
</cp:coreProperties>
</file>